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18975" windowHeight="7365"/>
  </bookViews>
  <sheets>
    <sheet name="Приложение с 10 г." sheetId="4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G81" i="4"/>
  <c r="I81"/>
  <c r="J81"/>
  <c r="G69"/>
  <c r="I69"/>
  <c r="J69"/>
  <c r="G57"/>
  <c r="I57"/>
  <c r="J57"/>
  <c r="G119"/>
  <c r="J119"/>
  <c r="G107"/>
  <c r="J107"/>
  <c r="G95"/>
  <c r="J95"/>
  <c r="H120"/>
  <c r="G43"/>
  <c r="I43"/>
  <c r="J43"/>
  <c r="G31"/>
  <c r="I31"/>
  <c r="J31"/>
  <c r="G19"/>
  <c r="I19"/>
  <c r="J19"/>
  <c r="I118"/>
  <c r="I117"/>
  <c r="I116"/>
  <c r="I115"/>
  <c r="I114"/>
  <c r="I113"/>
  <c r="I112"/>
  <c r="I111"/>
  <c r="I106"/>
  <c r="I105"/>
  <c r="I104"/>
  <c r="I103"/>
  <c r="I102"/>
  <c r="I101"/>
  <c r="I100"/>
  <c r="I99"/>
  <c r="I94"/>
  <c r="I93"/>
  <c r="I92"/>
  <c r="I91"/>
  <c r="I90"/>
  <c r="I89"/>
  <c r="I88"/>
  <c r="I87"/>
  <c r="H82"/>
  <c r="J82"/>
  <c r="I82"/>
  <c r="G82"/>
  <c r="H44"/>
  <c r="H121" s="1"/>
  <c r="I107" l="1"/>
  <c r="J120"/>
  <c r="J44"/>
  <c r="I44"/>
  <c r="G44"/>
  <c r="I95"/>
  <c r="G120"/>
  <c r="I119"/>
  <c r="J121" l="1"/>
  <c r="I120"/>
  <c r="I121" s="1"/>
  <c r="G121"/>
</calcChain>
</file>

<file path=xl/sharedStrings.xml><?xml version="1.0" encoding="utf-8"?>
<sst xmlns="http://schemas.openxmlformats.org/spreadsheetml/2006/main" count="45" uniqueCount="33">
  <si>
    <t>№ п/п</t>
  </si>
  <si>
    <t>Наименование мероприятий</t>
  </si>
  <si>
    <t>Годы</t>
  </si>
  <si>
    <t>Всего финансовых средств</t>
  </si>
  <si>
    <t>в тыс.руб</t>
  </si>
  <si>
    <t>Бюджет</t>
  </si>
  <si>
    <t xml:space="preserve">Бюджет </t>
  </si>
  <si>
    <t>РХ</t>
  </si>
  <si>
    <t>района</t>
  </si>
  <si>
    <t>всего</t>
  </si>
  <si>
    <t>Администрация МО Ширинский район</t>
  </si>
  <si>
    <t>Управление образования администрации МО Ширинский район</t>
  </si>
  <si>
    <t>1.Проведение энергетических  ообследований</t>
  </si>
  <si>
    <t>Итого по пункту 1:</t>
  </si>
  <si>
    <t>2.Установка приборов учета потребляемых энергоресурсов</t>
  </si>
  <si>
    <t>Итого по пункту 2:</t>
  </si>
  <si>
    <t>Итого по пункту 3:</t>
  </si>
  <si>
    <t>Всего:</t>
  </si>
  <si>
    <t>3.Энергосберегающие мероприятия, предложенные по результатам проведенных энергообследований</t>
  </si>
  <si>
    <t>Приложение 1</t>
  </si>
  <si>
    <t>Перечень основных мероприятий Программы</t>
  </si>
  <si>
    <t>1.1</t>
  </si>
  <si>
    <t>1.2</t>
  </si>
  <si>
    <t>1.3</t>
  </si>
  <si>
    <t>2.1</t>
  </si>
  <si>
    <t>2.2</t>
  </si>
  <si>
    <t>2.3</t>
  </si>
  <si>
    <t>3.1</t>
  </si>
  <si>
    <t>3.2</t>
  </si>
  <si>
    <t>3.3</t>
  </si>
  <si>
    <t xml:space="preserve">Управление культуры, молодежной политики , спорта и туриэма администрации МО Ширинский район </t>
  </si>
  <si>
    <t xml:space="preserve">Управление культуры, молодежной политики ,спорта и туризма администрации МО Ширинский район </t>
  </si>
  <si>
    <t xml:space="preserve">Управление культуры, молодежной политики , спорта и туризма администрации МО Ширинский район 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</si>
</sst>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4"/>
      <name val="Arial Cyr"/>
      <charset val="204"/>
    </font>
    <font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0" fontId="1" fillId="0" borderId="0" xfId="1"/>
    <xf numFmtId="0" fontId="4" fillId="0" borderId="5" xfId="1" applyFont="1" applyBorder="1" applyAlignment="1">
      <alignment horizontal="center" vertical="top" wrapText="1"/>
    </xf>
    <xf numFmtId="0" fontId="5" fillId="0" borderId="5" xfId="1" applyFont="1" applyBorder="1" applyAlignment="1">
      <alignment horizontal="center" vertical="top" wrapText="1"/>
    </xf>
    <xf numFmtId="2" fontId="5" fillId="0" borderId="5" xfId="1" applyNumberFormat="1" applyFont="1" applyBorder="1" applyAlignment="1">
      <alignment horizontal="center" vertical="top" wrapText="1"/>
    </xf>
    <xf numFmtId="0" fontId="6" fillId="0" borderId="5" xfId="1" applyFont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0" fontId="3" fillId="0" borderId="5" xfId="1" applyFont="1" applyBorder="1" applyAlignment="1">
      <alignment horizontal="center" vertical="top" wrapText="1"/>
    </xf>
    <xf numFmtId="0" fontId="3" fillId="0" borderId="4" xfId="1" applyFont="1" applyBorder="1" applyAlignment="1">
      <alignment horizontal="justify" vertical="top" wrapText="1"/>
    </xf>
    <xf numFmtId="0" fontId="3" fillId="0" borderId="3" xfId="1" applyFont="1" applyBorder="1" applyAlignment="1">
      <alignment horizontal="justify" vertical="top" wrapText="1"/>
    </xf>
    <xf numFmtId="2" fontId="3" fillId="0" borderId="5" xfId="1" applyNumberFormat="1" applyFont="1" applyBorder="1" applyAlignment="1">
      <alignment horizontal="center" vertical="top" wrapText="1"/>
    </xf>
    <xf numFmtId="0" fontId="0" fillId="0" borderId="7" xfId="0" applyBorder="1"/>
    <xf numFmtId="0" fontId="0" fillId="0" borderId="10" xfId="0" applyBorder="1"/>
    <xf numFmtId="2" fontId="0" fillId="0" borderId="10" xfId="0" applyNumberFormat="1" applyBorder="1"/>
    <xf numFmtId="2" fontId="6" fillId="0" borderId="5" xfId="1" applyNumberFormat="1" applyFont="1" applyBorder="1" applyAlignment="1">
      <alignment horizontal="center" vertical="top" wrapText="1"/>
    </xf>
    <xf numFmtId="0" fontId="7" fillId="0" borderId="7" xfId="0" applyFont="1" applyBorder="1"/>
    <xf numFmtId="0" fontId="7" fillId="0" borderId="10" xfId="0" applyFont="1" applyBorder="1"/>
    <xf numFmtId="2" fontId="7" fillId="0" borderId="10" xfId="0" applyNumberFormat="1" applyFont="1" applyBorder="1"/>
    <xf numFmtId="0" fontId="3" fillId="0" borderId="7" xfId="1" applyFont="1" applyBorder="1" applyAlignment="1">
      <alignment horizontal="center" vertical="top" wrapText="1"/>
    </xf>
    <xf numFmtId="2" fontId="5" fillId="0" borderId="2" xfId="1" applyNumberFormat="1" applyFont="1" applyBorder="1" applyAlignment="1">
      <alignment horizontal="center" vertical="top" wrapText="1"/>
    </xf>
    <xf numFmtId="0" fontId="8" fillId="0" borderId="0" xfId="1" applyFont="1" applyAlignment="1">
      <alignment horizontal="right"/>
    </xf>
    <xf numFmtId="0" fontId="9" fillId="0" borderId="1" xfId="1" applyFont="1" applyBorder="1" applyAlignment="1">
      <alignment horizontal="center"/>
    </xf>
    <xf numFmtId="0" fontId="3" fillId="0" borderId="5" xfId="1" applyFont="1" applyBorder="1" applyAlignment="1">
      <alignment horizontal="justify" vertical="top" wrapText="1"/>
    </xf>
    <xf numFmtId="0" fontId="3" fillId="0" borderId="4" xfId="1" applyFont="1" applyBorder="1" applyAlignment="1">
      <alignment horizontal="justify" vertical="top" wrapText="1"/>
    </xf>
    <xf numFmtId="0" fontId="3" fillId="0" borderId="8" xfId="1" applyFont="1" applyBorder="1" applyAlignment="1">
      <alignment horizontal="justify" vertical="top" wrapText="1"/>
    </xf>
    <xf numFmtId="0" fontId="3" fillId="0" borderId="11" xfId="1" applyFont="1" applyBorder="1" applyAlignment="1">
      <alignment horizontal="justify" vertical="top" wrapText="1"/>
    </xf>
    <xf numFmtId="0" fontId="3" fillId="0" borderId="12" xfId="1" applyFont="1" applyBorder="1" applyAlignment="1">
      <alignment horizontal="justify" vertical="top" wrapText="1"/>
    </xf>
    <xf numFmtId="0" fontId="3" fillId="0" borderId="3" xfId="1" applyFont="1" applyBorder="1" applyAlignment="1">
      <alignment horizontal="justify" vertical="top" wrapText="1"/>
    </xf>
    <xf numFmtId="0" fontId="3" fillId="0" borderId="9" xfId="1" applyFont="1" applyBorder="1" applyAlignment="1">
      <alignment horizontal="justify" vertical="top" wrapText="1"/>
    </xf>
    <xf numFmtId="0" fontId="3" fillId="0" borderId="4" xfId="1" applyFont="1" applyBorder="1" applyAlignment="1">
      <alignment horizontal="center" vertical="top" wrapText="1"/>
    </xf>
    <xf numFmtId="0" fontId="3" fillId="0" borderId="13" xfId="1" applyFont="1" applyBorder="1" applyAlignment="1">
      <alignment horizontal="center" vertical="top" wrapText="1"/>
    </xf>
    <xf numFmtId="0" fontId="3" fillId="0" borderId="8" xfId="1" applyFont="1" applyBorder="1" applyAlignment="1">
      <alignment horizontal="center" vertical="top" wrapText="1"/>
    </xf>
    <xf numFmtId="0" fontId="3" fillId="0" borderId="11" xfId="1" applyFont="1" applyBorder="1" applyAlignment="1">
      <alignment horizontal="center" vertical="top" wrapText="1"/>
    </xf>
    <xf numFmtId="0" fontId="3" fillId="0" borderId="0" xfId="1" applyFont="1" applyBorder="1" applyAlignment="1">
      <alignment horizontal="center" vertical="top" wrapText="1"/>
    </xf>
    <xf numFmtId="0" fontId="3" fillId="0" borderId="12" xfId="1" applyFont="1" applyBorder="1" applyAlignment="1">
      <alignment horizontal="center" vertical="top" wrapText="1"/>
    </xf>
    <xf numFmtId="0" fontId="3" fillId="0" borderId="3" xfId="1" applyFont="1" applyBorder="1" applyAlignment="1">
      <alignment horizontal="center" vertical="top" wrapText="1"/>
    </xf>
    <xf numFmtId="0" fontId="3" fillId="0" borderId="1" xfId="1" applyFont="1" applyBorder="1" applyAlignment="1">
      <alignment horizontal="center" vertical="top" wrapText="1"/>
    </xf>
    <xf numFmtId="0" fontId="3" fillId="0" borderId="9" xfId="1" applyFont="1" applyBorder="1" applyAlignment="1">
      <alignment horizontal="center" vertical="top" wrapText="1"/>
    </xf>
    <xf numFmtId="0" fontId="3" fillId="0" borderId="7" xfId="1" applyFont="1" applyBorder="1" applyAlignment="1">
      <alignment horizontal="center" vertical="top" wrapText="1"/>
    </xf>
    <xf numFmtId="0" fontId="3" fillId="0" borderId="14" xfId="1" applyFont="1" applyBorder="1" applyAlignment="1">
      <alignment horizontal="center" vertical="top" wrapText="1"/>
    </xf>
    <xf numFmtId="0" fontId="3" fillId="0" borderId="10" xfId="1" applyFont="1" applyBorder="1" applyAlignment="1">
      <alignment horizontal="center" vertical="top" wrapText="1"/>
    </xf>
    <xf numFmtId="0" fontId="4" fillId="0" borderId="7" xfId="1" applyFont="1" applyBorder="1" applyAlignment="1">
      <alignment horizontal="center" wrapText="1"/>
    </xf>
    <xf numFmtId="0" fontId="4" fillId="0" borderId="10" xfId="1" applyFont="1" applyBorder="1" applyAlignment="1">
      <alignment horizontal="center" wrapText="1"/>
    </xf>
    <xf numFmtId="49" fontId="2" fillId="0" borderId="5" xfId="1" applyNumberFormat="1" applyFont="1" applyBorder="1" applyAlignment="1">
      <alignment horizontal="center" vertical="top" wrapText="1"/>
    </xf>
    <xf numFmtId="0" fontId="3" fillId="0" borderId="4" xfId="1" applyFont="1" applyBorder="1" applyAlignment="1">
      <alignment vertical="center" wrapText="1"/>
    </xf>
    <xf numFmtId="0" fontId="3" fillId="0" borderId="8" xfId="1" applyFont="1" applyBorder="1" applyAlignment="1">
      <alignment vertical="center" wrapText="1"/>
    </xf>
    <xf numFmtId="0" fontId="3" fillId="0" borderId="11" xfId="1" applyFont="1" applyBorder="1" applyAlignment="1">
      <alignment vertical="center" wrapText="1"/>
    </xf>
    <xf numFmtId="0" fontId="3" fillId="0" borderId="12" xfId="1" applyFont="1" applyBorder="1" applyAlignment="1">
      <alignment vertical="center" wrapText="1"/>
    </xf>
    <xf numFmtId="0" fontId="3" fillId="0" borderId="3" xfId="1" applyFont="1" applyBorder="1" applyAlignment="1">
      <alignment vertical="center" wrapText="1"/>
    </xf>
    <xf numFmtId="0" fontId="3" fillId="0" borderId="9" xfId="1" applyFont="1" applyBorder="1" applyAlignment="1">
      <alignment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top" wrapText="1"/>
    </xf>
    <xf numFmtId="0" fontId="4" fillId="0" borderId="12" xfId="1" applyFont="1" applyBorder="1" applyAlignment="1">
      <alignment horizontal="center" vertical="top" wrapText="1"/>
    </xf>
    <xf numFmtId="0" fontId="4" fillId="0" borderId="3" xfId="1" applyFont="1" applyBorder="1" applyAlignment="1">
      <alignment horizontal="center" vertical="top" wrapText="1"/>
    </xf>
    <xf numFmtId="0" fontId="4" fillId="0" borderId="9" xfId="1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49" fontId="2" fillId="0" borderId="15" xfId="1" applyNumberFormat="1" applyFont="1" applyBorder="1" applyAlignment="1">
      <alignment horizontal="center" vertical="top" wrapText="1"/>
    </xf>
    <xf numFmtId="49" fontId="2" fillId="0" borderId="2" xfId="1" applyNumberFormat="1" applyFont="1" applyBorder="1" applyAlignment="1">
      <alignment horizontal="center" vertical="top" wrapText="1"/>
    </xf>
    <xf numFmtId="0" fontId="6" fillId="0" borderId="5" xfId="1" applyFont="1" applyBorder="1" applyAlignment="1">
      <alignment horizontal="center" vertical="center" wrapText="1"/>
    </xf>
    <xf numFmtId="0" fontId="3" fillId="0" borderId="14" xfId="1" applyFont="1" applyBorder="1" applyAlignment="1">
      <alignment horizontal="center" vertical="center" wrapText="1"/>
    </xf>
    <xf numFmtId="0" fontId="3" fillId="0" borderId="5" xfId="1" applyFont="1" applyBorder="1" applyAlignment="1">
      <alignment vertical="center" wrapText="1"/>
    </xf>
    <xf numFmtId="0" fontId="3" fillId="0" borderId="2" xfId="1" applyFont="1" applyBorder="1" applyAlignment="1">
      <alignment vertical="center" wrapText="1"/>
    </xf>
    <xf numFmtId="0" fontId="0" fillId="0" borderId="11" xfId="0" applyBorder="1"/>
    <xf numFmtId="0" fontId="3" fillId="0" borderId="6" xfId="1" applyFont="1" applyBorder="1" applyAlignment="1">
      <alignment horizontal="justify" vertical="top" wrapText="1"/>
    </xf>
    <xf numFmtId="0" fontId="3" fillId="0" borderId="2" xfId="1" applyFont="1" applyBorder="1" applyAlignment="1">
      <alignment horizontal="justify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21"/>
  <sheetViews>
    <sheetView tabSelected="1" topLeftCell="A67" workbookViewId="0">
      <selection activeCell="L6" sqref="L6"/>
    </sheetView>
  </sheetViews>
  <sheetFormatPr defaultRowHeight="15"/>
  <cols>
    <col min="1" max="1" width="9.5703125" bestFit="1" customWidth="1"/>
    <col min="3" max="3" width="21.140625" customWidth="1"/>
    <col min="4" max="4" width="10.7109375" customWidth="1"/>
    <col min="5" max="5" width="1.5703125" hidden="1" customWidth="1"/>
    <col min="6" max="6" width="0.28515625" hidden="1" customWidth="1"/>
    <col min="7" max="7" width="9.5703125" customWidth="1"/>
    <col min="8" max="8" width="0.42578125" hidden="1" customWidth="1"/>
  </cols>
  <sheetData>
    <row r="1" spans="1:11" ht="36" customHeight="1">
      <c r="A1" s="1"/>
      <c r="B1" s="20" t="s">
        <v>19</v>
      </c>
      <c r="C1" s="20"/>
      <c r="D1" s="20"/>
      <c r="E1" s="20"/>
      <c r="F1" s="20"/>
      <c r="G1" s="20"/>
      <c r="H1" s="20"/>
      <c r="I1" s="20"/>
      <c r="J1" s="20"/>
    </row>
    <row r="2" spans="1:11" ht="18">
      <c r="A2" s="1"/>
      <c r="B2" s="21" t="s">
        <v>20</v>
      </c>
      <c r="C2" s="21"/>
      <c r="D2" s="21"/>
      <c r="E2" s="21"/>
      <c r="F2" s="21"/>
      <c r="G2" s="21"/>
      <c r="H2" s="21"/>
      <c r="I2" s="21"/>
      <c r="J2" s="21"/>
    </row>
    <row r="3" spans="1:11" ht="15" customHeight="1">
      <c r="A3" s="22" t="s">
        <v>0</v>
      </c>
      <c r="B3" s="23" t="s">
        <v>1</v>
      </c>
      <c r="C3" s="24"/>
      <c r="D3" s="29" t="s">
        <v>2</v>
      </c>
      <c r="E3" s="30"/>
      <c r="F3" s="31"/>
      <c r="G3" s="23" t="s">
        <v>3</v>
      </c>
      <c r="H3" s="24"/>
      <c r="I3" s="38" t="s">
        <v>4</v>
      </c>
      <c r="J3" s="31"/>
    </row>
    <row r="4" spans="1:11">
      <c r="A4" s="22"/>
      <c r="B4" s="25"/>
      <c r="C4" s="26"/>
      <c r="D4" s="32"/>
      <c r="E4" s="33"/>
      <c r="F4" s="34"/>
      <c r="G4" s="25"/>
      <c r="H4" s="26"/>
      <c r="I4" s="8" t="s">
        <v>5</v>
      </c>
      <c r="J4" s="67" t="s">
        <v>6</v>
      </c>
    </row>
    <row r="5" spans="1:11">
      <c r="A5" s="22"/>
      <c r="B5" s="27"/>
      <c r="C5" s="28"/>
      <c r="D5" s="35"/>
      <c r="E5" s="36"/>
      <c r="F5" s="37"/>
      <c r="G5" s="27"/>
      <c r="H5" s="28"/>
      <c r="I5" s="9" t="s">
        <v>7</v>
      </c>
      <c r="J5" s="68" t="s">
        <v>8</v>
      </c>
    </row>
    <row r="6" spans="1:11">
      <c r="A6" s="7">
        <v>1</v>
      </c>
      <c r="B6" s="38">
        <v>2</v>
      </c>
      <c r="C6" s="39"/>
      <c r="D6" s="38">
        <v>3</v>
      </c>
      <c r="E6" s="40"/>
      <c r="F6" s="39"/>
      <c r="G6" s="38">
        <v>4</v>
      </c>
      <c r="H6" s="39"/>
      <c r="I6" s="6">
        <v>6</v>
      </c>
      <c r="J6" s="6">
        <v>7</v>
      </c>
    </row>
    <row r="7" spans="1:11" ht="16.5" customHeight="1">
      <c r="A7" s="41" t="s">
        <v>12</v>
      </c>
      <c r="B7" s="42"/>
      <c r="C7" s="42"/>
      <c r="D7" s="42"/>
      <c r="E7" s="42"/>
      <c r="F7" s="42"/>
      <c r="G7" s="42"/>
      <c r="H7" s="42"/>
      <c r="I7" s="42"/>
      <c r="J7" s="42"/>
      <c r="K7" s="66"/>
    </row>
    <row r="8" spans="1:11" ht="15" customHeight="1">
      <c r="A8" s="43" t="s">
        <v>21</v>
      </c>
      <c r="B8" s="44" t="s">
        <v>11</v>
      </c>
      <c r="C8" s="45"/>
      <c r="D8" s="7">
        <v>2010</v>
      </c>
      <c r="E8" s="29"/>
      <c r="F8" s="31"/>
      <c r="G8" s="3"/>
      <c r="H8" s="7"/>
      <c r="I8" s="7"/>
      <c r="J8" s="7"/>
    </row>
    <row r="9" spans="1:11">
      <c r="A9" s="43"/>
      <c r="B9" s="46"/>
      <c r="C9" s="47"/>
      <c r="D9" s="7">
        <v>2011</v>
      </c>
      <c r="E9" s="32"/>
      <c r="F9" s="34"/>
      <c r="G9" s="3"/>
      <c r="H9" s="7"/>
      <c r="I9" s="7"/>
      <c r="J9" s="7"/>
    </row>
    <row r="10" spans="1:11">
      <c r="A10" s="43"/>
      <c r="B10" s="46"/>
      <c r="C10" s="47"/>
      <c r="D10" s="7">
        <v>2012</v>
      </c>
      <c r="E10" s="32"/>
      <c r="F10" s="34"/>
      <c r="G10" s="3">
        <v>1547.44</v>
      </c>
      <c r="H10" s="7"/>
      <c r="I10" s="7">
        <v>1470.02</v>
      </c>
      <c r="J10" s="7">
        <v>77.42</v>
      </c>
    </row>
    <row r="11" spans="1:11">
      <c r="A11" s="43"/>
      <c r="B11" s="46"/>
      <c r="C11" s="47"/>
      <c r="D11" s="7">
        <v>2013</v>
      </c>
      <c r="E11" s="32"/>
      <c r="F11" s="34"/>
      <c r="G11" s="4">
        <v>950</v>
      </c>
      <c r="H11" s="10"/>
      <c r="I11" s="10">
        <v>902.5</v>
      </c>
      <c r="J11" s="10">
        <v>47.5</v>
      </c>
    </row>
    <row r="12" spans="1:11">
      <c r="A12" s="43"/>
      <c r="B12" s="46"/>
      <c r="C12" s="47"/>
      <c r="D12" s="7">
        <v>2014</v>
      </c>
      <c r="E12" s="32"/>
      <c r="F12" s="34"/>
      <c r="G12" s="4"/>
      <c r="H12" s="10"/>
      <c r="I12" s="10"/>
      <c r="J12" s="10"/>
    </row>
    <row r="13" spans="1:11">
      <c r="A13" s="43"/>
      <c r="B13" s="46"/>
      <c r="C13" s="47"/>
      <c r="D13" s="7">
        <v>2015</v>
      </c>
      <c r="E13" s="32"/>
      <c r="F13" s="34"/>
      <c r="G13" s="4"/>
      <c r="H13" s="10"/>
      <c r="I13" s="10"/>
      <c r="J13" s="10"/>
    </row>
    <row r="14" spans="1:11">
      <c r="A14" s="43"/>
      <c r="B14" s="46"/>
      <c r="C14" s="47"/>
      <c r="D14" s="7">
        <v>2016</v>
      </c>
      <c r="E14" s="32"/>
      <c r="F14" s="34"/>
      <c r="G14" s="4"/>
      <c r="H14" s="10"/>
      <c r="I14" s="10"/>
      <c r="J14" s="10"/>
    </row>
    <row r="15" spans="1:11">
      <c r="A15" s="43"/>
      <c r="B15" s="46"/>
      <c r="C15" s="47"/>
      <c r="D15" s="7">
        <v>2017</v>
      </c>
      <c r="E15" s="32"/>
      <c r="F15" s="34"/>
      <c r="G15" s="4">
        <v>1760</v>
      </c>
      <c r="H15" s="10"/>
      <c r="I15" s="10">
        <v>1672</v>
      </c>
      <c r="J15" s="10">
        <v>88</v>
      </c>
    </row>
    <row r="16" spans="1:11">
      <c r="A16" s="43"/>
      <c r="B16" s="46"/>
      <c r="C16" s="47"/>
      <c r="D16" s="7">
        <v>2018</v>
      </c>
      <c r="E16" s="32"/>
      <c r="F16" s="34"/>
      <c r="G16" s="4">
        <v>1085</v>
      </c>
      <c r="H16" s="10"/>
      <c r="I16" s="10">
        <v>1030</v>
      </c>
      <c r="J16" s="10">
        <v>55</v>
      </c>
    </row>
    <row r="17" spans="1:10">
      <c r="A17" s="43"/>
      <c r="B17" s="46"/>
      <c r="C17" s="47"/>
      <c r="D17" s="7">
        <v>2019</v>
      </c>
      <c r="E17" s="32"/>
      <c r="F17" s="34"/>
      <c r="G17" s="3"/>
      <c r="H17" s="7"/>
      <c r="I17" s="7"/>
      <c r="J17" s="7"/>
    </row>
    <row r="18" spans="1:10">
      <c r="A18" s="43"/>
      <c r="B18" s="46"/>
      <c r="C18" s="47"/>
      <c r="D18" s="7">
        <v>2020</v>
      </c>
      <c r="E18" s="32"/>
      <c r="F18" s="34"/>
      <c r="G18" s="3"/>
      <c r="H18" s="7"/>
      <c r="I18" s="7"/>
      <c r="J18" s="7"/>
    </row>
    <row r="19" spans="1:10">
      <c r="A19" s="43"/>
      <c r="B19" s="48"/>
      <c r="C19" s="49"/>
      <c r="D19" s="7" t="s">
        <v>9</v>
      </c>
      <c r="E19" s="32"/>
      <c r="F19" s="34"/>
      <c r="G19" s="3">
        <f>SUM(G8:G18)</f>
        <v>5342.4400000000005</v>
      </c>
      <c r="H19" s="7"/>
      <c r="I19" s="7">
        <f>SUM(I8:I18)</f>
        <v>5074.5200000000004</v>
      </c>
      <c r="J19" s="7">
        <f>SUM(J8:J18)</f>
        <v>267.92</v>
      </c>
    </row>
    <row r="20" spans="1:10" ht="15" customHeight="1">
      <c r="A20" s="43" t="s">
        <v>22</v>
      </c>
      <c r="B20" s="44" t="s">
        <v>32</v>
      </c>
      <c r="C20" s="45"/>
      <c r="D20" s="7">
        <v>2010</v>
      </c>
      <c r="E20" s="32"/>
      <c r="F20" s="34"/>
      <c r="G20" s="3"/>
      <c r="H20" s="2"/>
      <c r="I20" s="3"/>
      <c r="J20" s="3"/>
    </row>
    <row r="21" spans="1:10">
      <c r="A21" s="43"/>
      <c r="B21" s="46"/>
      <c r="C21" s="47"/>
      <c r="D21" s="7">
        <v>2011</v>
      </c>
      <c r="E21" s="32"/>
      <c r="F21" s="34"/>
      <c r="G21" s="3"/>
      <c r="H21" s="7"/>
      <c r="I21" s="7"/>
      <c r="J21" s="7"/>
    </row>
    <row r="22" spans="1:10">
      <c r="A22" s="43"/>
      <c r="B22" s="46"/>
      <c r="C22" s="47"/>
      <c r="D22" s="7">
        <v>2012</v>
      </c>
      <c r="E22" s="32"/>
      <c r="F22" s="34"/>
      <c r="G22" s="4">
        <v>537.79999999999995</v>
      </c>
      <c r="H22" s="7"/>
      <c r="I22" s="7">
        <v>510.88</v>
      </c>
      <c r="J22" s="7">
        <v>26.92</v>
      </c>
    </row>
    <row r="23" spans="1:10">
      <c r="A23" s="43"/>
      <c r="B23" s="46"/>
      <c r="C23" s="47"/>
      <c r="D23" s="7">
        <v>2013</v>
      </c>
      <c r="E23" s="32"/>
      <c r="F23" s="34"/>
      <c r="G23" s="3"/>
      <c r="H23" s="7"/>
      <c r="I23" s="7"/>
      <c r="J23" s="7"/>
    </row>
    <row r="24" spans="1:10">
      <c r="A24" s="43"/>
      <c r="B24" s="46"/>
      <c r="C24" s="47"/>
      <c r="D24" s="7">
        <v>2014</v>
      </c>
      <c r="E24" s="32"/>
      <c r="F24" s="34"/>
      <c r="G24" s="3"/>
      <c r="H24" s="7"/>
      <c r="I24" s="7"/>
      <c r="J24" s="7"/>
    </row>
    <row r="25" spans="1:10">
      <c r="A25" s="43"/>
      <c r="B25" s="46"/>
      <c r="C25" s="47"/>
      <c r="D25" s="7">
        <v>2015</v>
      </c>
      <c r="E25" s="32"/>
      <c r="F25" s="34"/>
      <c r="G25" s="3"/>
      <c r="H25" s="7"/>
      <c r="I25" s="7"/>
      <c r="J25" s="7"/>
    </row>
    <row r="26" spans="1:10">
      <c r="A26" s="43"/>
      <c r="B26" s="46"/>
      <c r="C26" s="47"/>
      <c r="D26" s="7">
        <v>2016</v>
      </c>
      <c r="E26" s="32"/>
      <c r="F26" s="34"/>
      <c r="G26" s="3"/>
      <c r="H26" s="7"/>
      <c r="I26" s="7"/>
      <c r="J26" s="7"/>
    </row>
    <row r="27" spans="1:10">
      <c r="A27" s="43"/>
      <c r="B27" s="46"/>
      <c r="C27" s="47"/>
      <c r="D27" s="7">
        <v>2017</v>
      </c>
      <c r="E27" s="32"/>
      <c r="F27" s="34"/>
      <c r="G27" s="4">
        <v>650</v>
      </c>
      <c r="H27" s="10"/>
      <c r="I27" s="10">
        <v>619</v>
      </c>
      <c r="J27" s="10">
        <v>31</v>
      </c>
    </row>
    <row r="28" spans="1:10">
      <c r="A28" s="43"/>
      <c r="B28" s="46"/>
      <c r="C28" s="47"/>
      <c r="D28" s="7">
        <v>2018</v>
      </c>
      <c r="E28" s="32"/>
      <c r="F28" s="34"/>
      <c r="G28" s="3"/>
      <c r="H28" s="7"/>
      <c r="I28" s="7"/>
      <c r="J28" s="7"/>
    </row>
    <row r="29" spans="1:10">
      <c r="A29" s="43"/>
      <c r="B29" s="46"/>
      <c r="C29" s="47"/>
      <c r="D29" s="7">
        <v>2019</v>
      </c>
      <c r="E29" s="32"/>
      <c r="F29" s="34"/>
      <c r="G29" s="3"/>
      <c r="H29" s="7"/>
      <c r="I29" s="7"/>
      <c r="J29" s="7"/>
    </row>
    <row r="30" spans="1:10">
      <c r="A30" s="43"/>
      <c r="B30" s="46"/>
      <c r="C30" s="47"/>
      <c r="D30" s="7">
        <v>2020</v>
      </c>
      <c r="E30" s="32"/>
      <c r="F30" s="34"/>
      <c r="G30" s="3"/>
      <c r="H30" s="7"/>
      <c r="I30" s="7"/>
      <c r="J30" s="7"/>
    </row>
    <row r="31" spans="1:10">
      <c r="A31" s="43"/>
      <c r="B31" s="48"/>
      <c r="C31" s="49"/>
      <c r="D31" s="7" t="s">
        <v>9</v>
      </c>
      <c r="E31" s="32"/>
      <c r="F31" s="34"/>
      <c r="G31" s="4">
        <f>SUM(G20:G30)</f>
        <v>1187.8</v>
      </c>
      <c r="H31" s="7"/>
      <c r="I31" s="7">
        <f>SUM(I20:I30)</f>
        <v>1129.8800000000001</v>
      </c>
      <c r="J31" s="7">
        <f>SUM(J20:J30)</f>
        <v>57.92</v>
      </c>
    </row>
    <row r="32" spans="1:10" ht="15" customHeight="1">
      <c r="A32" s="43" t="s">
        <v>23</v>
      </c>
      <c r="B32" s="44" t="s">
        <v>10</v>
      </c>
      <c r="C32" s="45"/>
      <c r="D32" s="7">
        <v>2010</v>
      </c>
      <c r="E32" s="32"/>
      <c r="F32" s="34"/>
      <c r="G32" s="3"/>
      <c r="H32" s="3"/>
      <c r="I32" s="3"/>
      <c r="J32" s="3"/>
    </row>
    <row r="33" spans="1:10">
      <c r="A33" s="43"/>
      <c r="B33" s="46"/>
      <c r="C33" s="47"/>
      <c r="D33" s="7">
        <v>2011</v>
      </c>
      <c r="E33" s="32"/>
      <c r="F33" s="34"/>
      <c r="G33" s="3"/>
      <c r="H33" s="3"/>
      <c r="I33" s="3"/>
      <c r="J33" s="3"/>
    </row>
    <row r="34" spans="1:10">
      <c r="A34" s="43"/>
      <c r="B34" s="46"/>
      <c r="C34" s="47"/>
      <c r="D34" s="7">
        <v>2012</v>
      </c>
      <c r="E34" s="32"/>
      <c r="F34" s="34"/>
      <c r="G34" s="4">
        <v>99.8</v>
      </c>
      <c r="H34" s="7"/>
      <c r="I34" s="7">
        <v>94.81</v>
      </c>
      <c r="J34" s="7">
        <v>4.99</v>
      </c>
    </row>
    <row r="35" spans="1:10">
      <c r="A35" s="43"/>
      <c r="B35" s="46"/>
      <c r="C35" s="47"/>
      <c r="D35" s="7">
        <v>2013</v>
      </c>
      <c r="E35" s="32"/>
      <c r="F35" s="34"/>
      <c r="G35" s="3"/>
      <c r="H35" s="7"/>
      <c r="I35" s="7"/>
      <c r="J35" s="7"/>
    </row>
    <row r="36" spans="1:10">
      <c r="A36" s="43"/>
      <c r="B36" s="46"/>
      <c r="C36" s="47"/>
      <c r="D36" s="7">
        <v>2014</v>
      </c>
      <c r="E36" s="32"/>
      <c r="F36" s="34"/>
      <c r="G36" s="3"/>
      <c r="H36" s="7"/>
      <c r="I36" s="7"/>
      <c r="J36" s="7"/>
    </row>
    <row r="37" spans="1:10">
      <c r="A37" s="43"/>
      <c r="B37" s="46"/>
      <c r="C37" s="47"/>
      <c r="D37" s="7">
        <v>2015</v>
      </c>
      <c r="E37" s="32"/>
      <c r="F37" s="34"/>
      <c r="G37" s="3"/>
      <c r="H37" s="7"/>
      <c r="I37" s="7"/>
      <c r="J37" s="7"/>
    </row>
    <row r="38" spans="1:10">
      <c r="A38" s="43"/>
      <c r="B38" s="46"/>
      <c r="C38" s="47"/>
      <c r="D38" s="7">
        <v>2016</v>
      </c>
      <c r="E38" s="32"/>
      <c r="F38" s="34"/>
      <c r="G38" s="3"/>
      <c r="H38" s="7"/>
      <c r="I38" s="7"/>
      <c r="J38" s="7"/>
    </row>
    <row r="39" spans="1:10">
      <c r="A39" s="43"/>
      <c r="B39" s="46"/>
      <c r="C39" s="47"/>
      <c r="D39" s="7">
        <v>2017</v>
      </c>
      <c r="E39" s="32"/>
      <c r="F39" s="34"/>
      <c r="G39" s="4">
        <v>114</v>
      </c>
      <c r="H39" s="10"/>
      <c r="I39" s="10">
        <v>108</v>
      </c>
      <c r="J39" s="10">
        <v>6</v>
      </c>
    </row>
    <row r="40" spans="1:10">
      <c r="A40" s="43"/>
      <c r="B40" s="46"/>
      <c r="C40" s="47"/>
      <c r="D40" s="7">
        <v>2018</v>
      </c>
      <c r="E40" s="32"/>
      <c r="F40" s="34"/>
      <c r="G40" s="3"/>
      <c r="H40" s="7"/>
      <c r="I40" s="7"/>
      <c r="J40" s="7"/>
    </row>
    <row r="41" spans="1:10">
      <c r="A41" s="43"/>
      <c r="B41" s="46"/>
      <c r="C41" s="47"/>
      <c r="D41" s="7">
        <v>2019</v>
      </c>
      <c r="E41" s="32"/>
      <c r="F41" s="34"/>
      <c r="G41" s="3"/>
      <c r="H41" s="7"/>
      <c r="I41" s="7"/>
      <c r="J41" s="7"/>
    </row>
    <row r="42" spans="1:10">
      <c r="A42" s="43"/>
      <c r="B42" s="46"/>
      <c r="C42" s="47"/>
      <c r="D42" s="7">
        <v>2020</v>
      </c>
      <c r="E42" s="32"/>
      <c r="F42" s="34"/>
      <c r="G42" s="3"/>
      <c r="H42" s="7"/>
      <c r="I42" s="7"/>
      <c r="J42" s="7"/>
    </row>
    <row r="43" spans="1:10">
      <c r="A43" s="43"/>
      <c r="B43" s="48"/>
      <c r="C43" s="49"/>
      <c r="D43" s="7" t="s">
        <v>9</v>
      </c>
      <c r="E43" s="35"/>
      <c r="F43" s="37"/>
      <c r="G43" s="4">
        <f>SUM(G32:G42)</f>
        <v>213.8</v>
      </c>
      <c r="H43" s="7"/>
      <c r="I43" s="7">
        <f>SUM(I32:I42)</f>
        <v>202.81</v>
      </c>
      <c r="J43" s="7">
        <f>SUM(J32:J42)</f>
        <v>10.99</v>
      </c>
    </row>
    <row r="44" spans="1:10" ht="75.75" customHeight="1">
      <c r="A44" s="50" t="s">
        <v>13</v>
      </c>
      <c r="B44" s="51"/>
      <c r="C44" s="63"/>
      <c r="D44" s="18"/>
      <c r="E44" s="7"/>
      <c r="F44" s="7"/>
      <c r="G44" s="4">
        <f>G19+G31+G43</f>
        <v>6744.0400000000009</v>
      </c>
      <c r="H44" s="4">
        <f>H19+H31+H43</f>
        <v>0</v>
      </c>
      <c r="I44" s="4">
        <f>I19+I31+I43</f>
        <v>6407.2100000000009</v>
      </c>
      <c r="J44" s="4">
        <f>J19+J31+J43</f>
        <v>336.83000000000004</v>
      </c>
    </row>
    <row r="45" spans="1:10" ht="23.25" customHeight="1">
      <c r="A45" s="62" t="s">
        <v>14</v>
      </c>
      <c r="B45" s="62"/>
      <c r="C45" s="62"/>
      <c r="D45" s="62"/>
      <c r="E45" s="62"/>
      <c r="F45" s="62"/>
      <c r="G45" s="62"/>
      <c r="H45" s="62"/>
      <c r="I45" s="62"/>
      <c r="J45" s="62"/>
    </row>
    <row r="46" spans="1:10" ht="15" customHeight="1">
      <c r="A46" s="61" t="s">
        <v>24</v>
      </c>
      <c r="B46" s="46" t="s">
        <v>11</v>
      </c>
      <c r="C46" s="47"/>
      <c r="D46" s="6">
        <v>2010</v>
      </c>
      <c r="E46" s="52"/>
      <c r="F46" s="53"/>
      <c r="G46" s="19"/>
      <c r="H46" s="19"/>
      <c r="I46" s="19"/>
      <c r="J46" s="19"/>
    </row>
    <row r="47" spans="1:10">
      <c r="A47" s="43"/>
      <c r="B47" s="46"/>
      <c r="C47" s="47"/>
      <c r="D47" s="7">
        <v>2011</v>
      </c>
      <c r="E47" s="52"/>
      <c r="F47" s="53"/>
      <c r="G47" s="4"/>
      <c r="H47" s="4"/>
      <c r="I47" s="4"/>
      <c r="J47" s="4"/>
    </row>
    <row r="48" spans="1:10">
      <c r="A48" s="43"/>
      <c r="B48" s="46"/>
      <c r="C48" s="47"/>
      <c r="D48" s="7">
        <v>2012</v>
      </c>
      <c r="E48" s="52"/>
      <c r="F48" s="53"/>
      <c r="G48" s="4">
        <v>440</v>
      </c>
      <c r="H48" s="7"/>
      <c r="I48" s="10">
        <v>418</v>
      </c>
      <c r="J48" s="10">
        <v>22</v>
      </c>
    </row>
    <row r="49" spans="1:10">
      <c r="A49" s="43"/>
      <c r="B49" s="46"/>
      <c r="C49" s="47"/>
      <c r="D49" s="7">
        <v>2013</v>
      </c>
      <c r="E49" s="52"/>
      <c r="F49" s="53"/>
      <c r="G49" s="3"/>
      <c r="H49" s="7"/>
      <c r="I49" s="10"/>
      <c r="J49" s="10"/>
    </row>
    <row r="50" spans="1:10">
      <c r="A50" s="43"/>
      <c r="B50" s="46"/>
      <c r="C50" s="47"/>
      <c r="D50" s="7">
        <v>2014</v>
      </c>
      <c r="E50" s="52"/>
      <c r="F50" s="53"/>
      <c r="G50" s="3"/>
      <c r="H50" s="7"/>
      <c r="I50" s="10"/>
      <c r="J50" s="10"/>
    </row>
    <row r="51" spans="1:10">
      <c r="A51" s="43"/>
      <c r="B51" s="46"/>
      <c r="C51" s="47"/>
      <c r="D51" s="7">
        <v>2015</v>
      </c>
      <c r="E51" s="52"/>
      <c r="F51" s="53"/>
      <c r="G51" s="4">
        <v>100</v>
      </c>
      <c r="H51" s="7"/>
      <c r="I51" s="10">
        <v>95</v>
      </c>
      <c r="J51" s="10">
        <v>5</v>
      </c>
    </row>
    <row r="52" spans="1:10">
      <c r="A52" s="43"/>
      <c r="B52" s="46"/>
      <c r="C52" s="47"/>
      <c r="D52" s="7">
        <v>2016</v>
      </c>
      <c r="E52" s="52"/>
      <c r="F52" s="53"/>
      <c r="G52" s="4"/>
      <c r="H52" s="7"/>
      <c r="I52" s="10"/>
      <c r="J52" s="10"/>
    </row>
    <row r="53" spans="1:10">
      <c r="A53" s="43"/>
      <c r="B53" s="46"/>
      <c r="C53" s="47"/>
      <c r="D53" s="7">
        <v>2017</v>
      </c>
      <c r="E53" s="52"/>
      <c r="F53" s="53"/>
      <c r="G53" s="4">
        <v>100</v>
      </c>
      <c r="H53" s="7"/>
      <c r="I53" s="10">
        <v>95</v>
      </c>
      <c r="J53" s="10">
        <v>5</v>
      </c>
    </row>
    <row r="54" spans="1:10">
      <c r="A54" s="43"/>
      <c r="B54" s="46"/>
      <c r="C54" s="47"/>
      <c r="D54" s="7">
        <v>2018</v>
      </c>
      <c r="E54" s="52"/>
      <c r="F54" s="53"/>
      <c r="G54" s="3"/>
      <c r="H54" s="7"/>
      <c r="I54" s="10"/>
      <c r="J54" s="10"/>
    </row>
    <row r="55" spans="1:10">
      <c r="A55" s="43"/>
      <c r="B55" s="46"/>
      <c r="C55" s="47"/>
      <c r="D55" s="7">
        <v>2019</v>
      </c>
      <c r="E55" s="52"/>
      <c r="F55" s="53"/>
      <c r="G55" s="3"/>
      <c r="H55" s="7"/>
      <c r="I55" s="10"/>
      <c r="J55" s="10"/>
    </row>
    <row r="56" spans="1:10">
      <c r="A56" s="43"/>
      <c r="B56" s="46"/>
      <c r="C56" s="47"/>
      <c r="D56" s="7">
        <v>2020</v>
      </c>
      <c r="E56" s="52"/>
      <c r="F56" s="53"/>
      <c r="G56" s="3"/>
      <c r="H56" s="7"/>
      <c r="I56" s="10"/>
      <c r="J56" s="10"/>
    </row>
    <row r="57" spans="1:10">
      <c r="A57" s="43"/>
      <c r="B57" s="48"/>
      <c r="C57" s="49"/>
      <c r="D57" s="7" t="s">
        <v>9</v>
      </c>
      <c r="E57" s="52"/>
      <c r="F57" s="53"/>
      <c r="G57" s="4">
        <f>SUM(G46:G56)</f>
        <v>640</v>
      </c>
      <c r="H57" s="7"/>
      <c r="I57" s="10">
        <f>SUM(I46:I56)</f>
        <v>608</v>
      </c>
      <c r="J57" s="10">
        <f>SUM(J46:J56)</f>
        <v>32</v>
      </c>
    </row>
    <row r="58" spans="1:10" ht="15" customHeight="1">
      <c r="A58" s="43" t="s">
        <v>25</v>
      </c>
      <c r="B58" s="44" t="s">
        <v>31</v>
      </c>
      <c r="C58" s="45"/>
      <c r="D58" s="7">
        <v>2010</v>
      </c>
      <c r="E58" s="52"/>
      <c r="F58" s="53"/>
      <c r="G58" s="2"/>
      <c r="H58" s="2"/>
      <c r="I58" s="14"/>
      <c r="J58" s="14"/>
    </row>
    <row r="59" spans="1:10">
      <c r="A59" s="43"/>
      <c r="B59" s="46"/>
      <c r="C59" s="47"/>
      <c r="D59" s="7">
        <v>2011</v>
      </c>
      <c r="E59" s="52"/>
      <c r="F59" s="53"/>
      <c r="G59" s="3"/>
      <c r="H59" s="7"/>
      <c r="I59" s="10"/>
      <c r="J59" s="10"/>
    </row>
    <row r="60" spans="1:10">
      <c r="A60" s="43"/>
      <c r="B60" s="46"/>
      <c r="C60" s="47"/>
      <c r="D60" s="7">
        <v>2012</v>
      </c>
      <c r="E60" s="52"/>
      <c r="F60" s="53"/>
      <c r="G60" s="4"/>
      <c r="H60" s="7"/>
      <c r="I60" s="10"/>
      <c r="J60" s="10"/>
    </row>
    <row r="61" spans="1:10">
      <c r="A61" s="43"/>
      <c r="B61" s="46"/>
      <c r="C61" s="47"/>
      <c r="D61" s="7">
        <v>2013</v>
      </c>
      <c r="E61" s="52"/>
      <c r="F61" s="53"/>
      <c r="G61" s="3"/>
      <c r="H61" s="7"/>
      <c r="I61" s="10"/>
      <c r="J61" s="10"/>
    </row>
    <row r="62" spans="1:10">
      <c r="A62" s="43"/>
      <c r="B62" s="46"/>
      <c r="C62" s="47"/>
      <c r="D62" s="7">
        <v>2014</v>
      </c>
      <c r="E62" s="52"/>
      <c r="F62" s="53"/>
      <c r="G62" s="3"/>
      <c r="H62" s="7"/>
      <c r="I62" s="10"/>
      <c r="J62" s="10"/>
    </row>
    <row r="63" spans="1:10">
      <c r="A63" s="43"/>
      <c r="B63" s="46"/>
      <c r="C63" s="47"/>
      <c r="D63" s="7">
        <v>2015</v>
      </c>
      <c r="E63" s="52"/>
      <c r="F63" s="53"/>
      <c r="G63" s="4">
        <v>250</v>
      </c>
      <c r="H63" s="7"/>
      <c r="I63" s="10">
        <v>237</v>
      </c>
      <c r="J63" s="10">
        <v>13</v>
      </c>
    </row>
    <row r="64" spans="1:10">
      <c r="A64" s="43"/>
      <c r="B64" s="46"/>
      <c r="C64" s="47"/>
      <c r="D64" s="7">
        <v>2016</v>
      </c>
      <c r="E64" s="52"/>
      <c r="F64" s="53"/>
      <c r="G64" s="3"/>
      <c r="H64" s="7"/>
      <c r="I64" s="7"/>
      <c r="J64" s="7"/>
    </row>
    <row r="65" spans="1:10">
      <c r="A65" s="43"/>
      <c r="B65" s="46"/>
      <c r="C65" s="47"/>
      <c r="D65" s="7">
        <v>2017</v>
      </c>
      <c r="E65" s="52"/>
      <c r="F65" s="53"/>
      <c r="G65" s="3"/>
      <c r="H65" s="7"/>
      <c r="I65" s="7"/>
      <c r="J65" s="7"/>
    </row>
    <row r="66" spans="1:10">
      <c r="A66" s="43"/>
      <c r="B66" s="46"/>
      <c r="C66" s="47"/>
      <c r="D66" s="7">
        <v>2018</v>
      </c>
      <c r="E66" s="52"/>
      <c r="F66" s="53"/>
      <c r="G66" s="3"/>
      <c r="H66" s="7"/>
      <c r="I66" s="7"/>
      <c r="J66" s="7"/>
    </row>
    <row r="67" spans="1:10">
      <c r="A67" s="43"/>
      <c r="B67" s="46"/>
      <c r="C67" s="47"/>
      <c r="D67" s="7">
        <v>2019</v>
      </c>
      <c r="E67" s="52"/>
      <c r="F67" s="53"/>
      <c r="G67" s="3"/>
      <c r="H67" s="7"/>
      <c r="I67" s="7"/>
      <c r="J67" s="7"/>
    </row>
    <row r="68" spans="1:10">
      <c r="A68" s="43"/>
      <c r="B68" s="46"/>
      <c r="C68" s="47"/>
      <c r="D68" s="7">
        <v>2020</v>
      </c>
      <c r="E68" s="52"/>
      <c r="F68" s="53"/>
      <c r="G68" s="3"/>
      <c r="H68" s="7"/>
      <c r="I68" s="7"/>
      <c r="J68" s="7"/>
    </row>
    <row r="69" spans="1:10">
      <c r="A69" s="43"/>
      <c r="B69" s="48"/>
      <c r="C69" s="49"/>
      <c r="D69" s="7" t="s">
        <v>9</v>
      </c>
      <c r="E69" s="52"/>
      <c r="F69" s="53"/>
      <c r="G69" s="4">
        <f>SUM(G63:G68)</f>
        <v>250</v>
      </c>
      <c r="H69" s="7"/>
      <c r="I69" s="10">
        <f>SUM(I63:I68)</f>
        <v>237</v>
      </c>
      <c r="J69" s="10">
        <f>SUM(J63:J68)</f>
        <v>13</v>
      </c>
    </row>
    <row r="70" spans="1:10" ht="15" customHeight="1">
      <c r="A70" s="43" t="s">
        <v>26</v>
      </c>
      <c r="B70" s="44" t="s">
        <v>10</v>
      </c>
      <c r="C70" s="45"/>
      <c r="D70" s="7">
        <v>2010</v>
      </c>
      <c r="E70" s="52"/>
      <c r="F70" s="53"/>
      <c r="G70" s="2"/>
      <c r="H70" s="2"/>
      <c r="I70" s="5"/>
      <c r="J70" s="5"/>
    </row>
    <row r="71" spans="1:10">
      <c r="A71" s="43"/>
      <c r="B71" s="46"/>
      <c r="C71" s="47"/>
      <c r="D71" s="7">
        <v>2011</v>
      </c>
      <c r="E71" s="52"/>
      <c r="F71" s="53"/>
      <c r="G71" s="3"/>
      <c r="H71" s="7"/>
      <c r="I71" s="7"/>
      <c r="J71" s="7"/>
    </row>
    <row r="72" spans="1:10">
      <c r="A72" s="43"/>
      <c r="B72" s="46"/>
      <c r="C72" s="47"/>
      <c r="D72" s="7">
        <v>2012</v>
      </c>
      <c r="E72" s="52"/>
      <c r="F72" s="53"/>
      <c r="G72" s="4"/>
      <c r="H72" s="7"/>
      <c r="I72" s="7"/>
      <c r="J72" s="7"/>
    </row>
    <row r="73" spans="1:10">
      <c r="A73" s="43"/>
      <c r="B73" s="46"/>
      <c r="C73" s="47"/>
      <c r="D73" s="7">
        <v>2013</v>
      </c>
      <c r="E73" s="52"/>
      <c r="F73" s="53"/>
      <c r="G73" s="3"/>
      <c r="H73" s="7"/>
      <c r="I73" s="7"/>
      <c r="J73" s="7"/>
    </row>
    <row r="74" spans="1:10">
      <c r="A74" s="43"/>
      <c r="B74" s="46"/>
      <c r="C74" s="47"/>
      <c r="D74" s="7">
        <v>2014</v>
      </c>
      <c r="E74" s="52"/>
      <c r="F74" s="53"/>
      <c r="G74" s="4">
        <v>200</v>
      </c>
      <c r="H74" s="10"/>
      <c r="I74" s="10">
        <v>190</v>
      </c>
      <c r="J74" s="10">
        <v>10</v>
      </c>
    </row>
    <row r="75" spans="1:10">
      <c r="A75" s="43"/>
      <c r="B75" s="46"/>
      <c r="C75" s="47"/>
      <c r="D75" s="7">
        <v>2015</v>
      </c>
      <c r="E75" s="52"/>
      <c r="F75" s="53"/>
      <c r="G75" s="3"/>
      <c r="H75" s="7"/>
      <c r="I75" s="7"/>
      <c r="J75" s="7"/>
    </row>
    <row r="76" spans="1:10">
      <c r="A76" s="43"/>
      <c r="B76" s="46"/>
      <c r="C76" s="47"/>
      <c r="D76" s="7">
        <v>2016</v>
      </c>
      <c r="E76" s="52"/>
      <c r="F76" s="53"/>
      <c r="G76" s="3"/>
      <c r="H76" s="7"/>
      <c r="I76" s="7"/>
      <c r="J76" s="7"/>
    </row>
    <row r="77" spans="1:10">
      <c r="A77" s="43"/>
      <c r="B77" s="46"/>
      <c r="C77" s="47"/>
      <c r="D77" s="7">
        <v>2017</v>
      </c>
      <c r="E77" s="52"/>
      <c r="F77" s="53"/>
      <c r="G77" s="3"/>
      <c r="H77" s="7"/>
      <c r="I77" s="7"/>
      <c r="J77" s="7"/>
    </row>
    <row r="78" spans="1:10">
      <c r="A78" s="43"/>
      <c r="B78" s="46"/>
      <c r="C78" s="47"/>
      <c r="D78" s="7">
        <v>2018</v>
      </c>
      <c r="E78" s="52"/>
      <c r="F78" s="53"/>
      <c r="G78" s="3"/>
      <c r="H78" s="7"/>
      <c r="I78" s="7"/>
      <c r="J78" s="7"/>
    </row>
    <row r="79" spans="1:10">
      <c r="A79" s="43"/>
      <c r="B79" s="46"/>
      <c r="C79" s="47"/>
      <c r="D79" s="7">
        <v>2019</v>
      </c>
      <c r="E79" s="52"/>
      <c r="F79" s="53"/>
      <c r="G79" s="3"/>
      <c r="H79" s="7"/>
      <c r="I79" s="7"/>
      <c r="J79" s="7"/>
    </row>
    <row r="80" spans="1:10">
      <c r="A80" s="43"/>
      <c r="B80" s="46"/>
      <c r="C80" s="47"/>
      <c r="D80" s="7">
        <v>2020</v>
      </c>
      <c r="E80" s="52"/>
      <c r="F80" s="53"/>
      <c r="G80" s="3"/>
      <c r="H80" s="7"/>
      <c r="I80" s="7"/>
      <c r="J80" s="7"/>
    </row>
    <row r="81" spans="1:10">
      <c r="A81" s="43"/>
      <c r="B81" s="48"/>
      <c r="C81" s="49"/>
      <c r="D81" s="7" t="s">
        <v>9</v>
      </c>
      <c r="E81" s="54"/>
      <c r="F81" s="55"/>
      <c r="G81" s="4">
        <f>SUM(G74:G80)</f>
        <v>200</v>
      </c>
      <c r="H81" s="7"/>
      <c r="I81" s="10">
        <f>SUM(I74:I80)</f>
        <v>190</v>
      </c>
      <c r="J81" s="10">
        <f>SUM(J74:J80)</f>
        <v>10</v>
      </c>
    </row>
    <row r="82" spans="1:10" ht="15.75" customHeight="1">
      <c r="A82" s="50" t="s">
        <v>15</v>
      </c>
      <c r="B82" s="51"/>
      <c r="C82" s="63"/>
      <c r="D82" s="7"/>
      <c r="E82" s="7"/>
      <c r="F82" s="7"/>
      <c r="G82" s="4">
        <f>G57+G69+G81</f>
        <v>1090</v>
      </c>
      <c r="H82" s="4">
        <f>H57+H69+H81</f>
        <v>0</v>
      </c>
      <c r="I82" s="4">
        <f>I57+I69+I81</f>
        <v>1035</v>
      </c>
      <c r="J82" s="4">
        <f>J57+J69+J81</f>
        <v>55</v>
      </c>
    </row>
    <row r="83" spans="1:10" ht="27.75" customHeight="1">
      <c r="A83" s="62" t="s">
        <v>18</v>
      </c>
      <c r="B83" s="62"/>
      <c r="C83" s="62"/>
      <c r="D83" s="62"/>
      <c r="E83" s="62"/>
      <c r="F83" s="62"/>
      <c r="G83" s="62"/>
      <c r="H83" s="62"/>
      <c r="I83" s="62"/>
      <c r="J83" s="62"/>
    </row>
    <row r="84" spans="1:10" ht="11.25" customHeight="1">
      <c r="A84" s="60" t="s">
        <v>27</v>
      </c>
      <c r="B84" s="65" t="s">
        <v>11</v>
      </c>
      <c r="C84" s="65"/>
      <c r="D84" s="6">
        <v>2010</v>
      </c>
      <c r="E84" s="52"/>
      <c r="F84" s="53"/>
      <c r="G84" s="19"/>
      <c r="H84" s="19"/>
      <c r="I84" s="19"/>
      <c r="J84" s="19"/>
    </row>
    <row r="85" spans="1:10" ht="15" customHeight="1">
      <c r="A85" s="60"/>
      <c r="B85" s="64"/>
      <c r="C85" s="64"/>
      <c r="D85" s="7">
        <v>2011</v>
      </c>
      <c r="E85" s="52"/>
      <c r="F85" s="53"/>
      <c r="G85" s="4"/>
      <c r="H85" s="4"/>
      <c r="I85" s="4"/>
      <c r="J85" s="4"/>
    </row>
    <row r="86" spans="1:10" ht="15" customHeight="1">
      <c r="A86" s="60"/>
      <c r="B86" s="64"/>
      <c r="C86" s="64"/>
      <c r="D86" s="7">
        <v>2012</v>
      </c>
      <c r="E86" s="52"/>
      <c r="F86" s="53"/>
      <c r="G86" s="4"/>
      <c r="H86" s="7"/>
      <c r="I86" s="7"/>
      <c r="J86" s="7"/>
    </row>
    <row r="87" spans="1:10" ht="15" customHeight="1">
      <c r="A87" s="60"/>
      <c r="B87" s="64"/>
      <c r="C87" s="64"/>
      <c r="D87" s="7">
        <v>2013</v>
      </c>
      <c r="E87" s="52"/>
      <c r="F87" s="53"/>
      <c r="G87" s="4">
        <v>3200</v>
      </c>
      <c r="H87" s="10"/>
      <c r="I87" s="10">
        <f>G87-J87</f>
        <v>3040</v>
      </c>
      <c r="J87" s="10">
        <v>160</v>
      </c>
    </row>
    <row r="88" spans="1:10" ht="15" customHeight="1">
      <c r="A88" s="60"/>
      <c r="B88" s="64"/>
      <c r="C88" s="64"/>
      <c r="D88" s="7">
        <v>2014</v>
      </c>
      <c r="E88" s="52"/>
      <c r="F88" s="53"/>
      <c r="G88" s="4">
        <v>3950</v>
      </c>
      <c r="H88" s="10"/>
      <c r="I88" s="10">
        <f t="shared" ref="I88:I94" si="0">G88-J88</f>
        <v>3752</v>
      </c>
      <c r="J88" s="10">
        <v>198</v>
      </c>
    </row>
    <row r="89" spans="1:10" ht="15" customHeight="1">
      <c r="A89" s="60"/>
      <c r="B89" s="64"/>
      <c r="C89" s="64"/>
      <c r="D89" s="7">
        <v>2015</v>
      </c>
      <c r="E89" s="52"/>
      <c r="F89" s="53"/>
      <c r="G89" s="4">
        <v>4400</v>
      </c>
      <c r="H89" s="10"/>
      <c r="I89" s="10">
        <f t="shared" si="0"/>
        <v>4195</v>
      </c>
      <c r="J89" s="10">
        <v>205</v>
      </c>
    </row>
    <row r="90" spans="1:10" ht="15" customHeight="1">
      <c r="A90" s="60"/>
      <c r="B90" s="64"/>
      <c r="C90" s="64"/>
      <c r="D90" s="7">
        <v>2016</v>
      </c>
      <c r="E90" s="52"/>
      <c r="F90" s="53"/>
      <c r="G90" s="4">
        <v>4700</v>
      </c>
      <c r="H90" s="10"/>
      <c r="I90" s="10">
        <f t="shared" si="0"/>
        <v>4495</v>
      </c>
      <c r="J90" s="10">
        <v>205</v>
      </c>
    </row>
    <row r="91" spans="1:10" ht="15" customHeight="1">
      <c r="A91" s="60"/>
      <c r="B91" s="64"/>
      <c r="C91" s="64"/>
      <c r="D91" s="7">
        <v>2017</v>
      </c>
      <c r="E91" s="52"/>
      <c r="F91" s="53"/>
      <c r="G91" s="4">
        <v>4900</v>
      </c>
      <c r="H91" s="10"/>
      <c r="I91" s="10">
        <f t="shared" si="0"/>
        <v>4675</v>
      </c>
      <c r="J91" s="10">
        <v>225</v>
      </c>
    </row>
    <row r="92" spans="1:10" ht="15" customHeight="1">
      <c r="A92" s="60"/>
      <c r="B92" s="64"/>
      <c r="C92" s="64"/>
      <c r="D92" s="7">
        <v>2018</v>
      </c>
      <c r="E92" s="52"/>
      <c r="F92" s="53"/>
      <c r="G92" s="4">
        <v>5310</v>
      </c>
      <c r="H92" s="10"/>
      <c r="I92" s="10">
        <f t="shared" si="0"/>
        <v>5055</v>
      </c>
      <c r="J92" s="10">
        <v>255</v>
      </c>
    </row>
    <row r="93" spans="1:10" ht="15" customHeight="1">
      <c r="A93" s="60"/>
      <c r="B93" s="64"/>
      <c r="C93" s="64"/>
      <c r="D93" s="7">
        <v>2019</v>
      </c>
      <c r="E93" s="52"/>
      <c r="F93" s="53"/>
      <c r="G93" s="4">
        <v>6300</v>
      </c>
      <c r="H93" s="10"/>
      <c r="I93" s="10">
        <f t="shared" si="0"/>
        <v>6010</v>
      </c>
      <c r="J93" s="10">
        <v>290</v>
      </c>
    </row>
    <row r="94" spans="1:10" ht="10.5" customHeight="1">
      <c r="A94" s="60"/>
      <c r="B94" s="64"/>
      <c r="C94" s="64"/>
      <c r="D94" s="7">
        <v>2020</v>
      </c>
      <c r="E94" s="52"/>
      <c r="F94" s="53"/>
      <c r="G94" s="4">
        <v>6700</v>
      </c>
      <c r="H94" s="10"/>
      <c r="I94" s="10">
        <f t="shared" si="0"/>
        <v>6365</v>
      </c>
      <c r="J94" s="10">
        <v>335</v>
      </c>
    </row>
    <row r="95" spans="1:10" ht="12.75" customHeight="1">
      <c r="A95" s="61"/>
      <c r="B95" s="64"/>
      <c r="C95" s="64"/>
      <c r="D95" s="7" t="s">
        <v>9</v>
      </c>
      <c r="E95" s="52"/>
      <c r="F95" s="53"/>
      <c r="G95" s="4">
        <f>SUM(G84:G94)</f>
        <v>39460</v>
      </c>
      <c r="H95" s="7"/>
      <c r="I95" s="10">
        <f>SUM(I84:I94)</f>
        <v>37587</v>
      </c>
      <c r="J95" s="10">
        <f>SUM(J84:J94)</f>
        <v>1873</v>
      </c>
    </row>
    <row r="96" spans="1:10" ht="15" customHeight="1">
      <c r="A96" s="43" t="s">
        <v>28</v>
      </c>
      <c r="B96" s="44" t="s">
        <v>30</v>
      </c>
      <c r="C96" s="45"/>
      <c r="D96" s="7">
        <v>2010</v>
      </c>
      <c r="E96" s="52"/>
      <c r="F96" s="53"/>
      <c r="G96" s="2"/>
      <c r="H96" s="2"/>
      <c r="I96" s="5"/>
      <c r="J96" s="5"/>
    </row>
    <row r="97" spans="1:10">
      <c r="A97" s="43"/>
      <c r="B97" s="46"/>
      <c r="C97" s="47"/>
      <c r="D97" s="7">
        <v>2011</v>
      </c>
      <c r="E97" s="52"/>
      <c r="F97" s="53"/>
      <c r="G97" s="3"/>
      <c r="H97" s="7"/>
      <c r="I97" s="7"/>
      <c r="J97" s="7"/>
    </row>
    <row r="98" spans="1:10">
      <c r="A98" s="43"/>
      <c r="B98" s="46"/>
      <c r="C98" s="47"/>
      <c r="D98" s="7">
        <v>2012</v>
      </c>
      <c r="E98" s="52"/>
      <c r="F98" s="53"/>
      <c r="G98" s="4">
        <v>127.05</v>
      </c>
      <c r="H98" s="7"/>
      <c r="I98" s="7">
        <v>120.7</v>
      </c>
      <c r="J98" s="7">
        <v>6.35</v>
      </c>
    </row>
    <row r="99" spans="1:10">
      <c r="A99" s="43"/>
      <c r="B99" s="46"/>
      <c r="C99" s="47"/>
      <c r="D99" s="7">
        <v>2013</v>
      </c>
      <c r="E99" s="52"/>
      <c r="F99" s="53"/>
      <c r="G99" s="4">
        <v>800</v>
      </c>
      <c r="H99" s="10"/>
      <c r="I99" s="10">
        <f>G99-J99</f>
        <v>760</v>
      </c>
      <c r="J99" s="10">
        <v>40</v>
      </c>
    </row>
    <row r="100" spans="1:10">
      <c r="A100" s="43"/>
      <c r="B100" s="46"/>
      <c r="C100" s="47"/>
      <c r="D100" s="7">
        <v>2014</v>
      </c>
      <c r="E100" s="52"/>
      <c r="F100" s="53"/>
      <c r="G100" s="4">
        <v>700</v>
      </c>
      <c r="H100" s="10"/>
      <c r="I100" s="10">
        <f t="shared" ref="I100:I106" si="1">G100-J100</f>
        <v>665</v>
      </c>
      <c r="J100" s="10">
        <v>35</v>
      </c>
    </row>
    <row r="101" spans="1:10">
      <c r="A101" s="43"/>
      <c r="B101" s="46"/>
      <c r="C101" s="47"/>
      <c r="D101" s="7">
        <v>2015</v>
      </c>
      <c r="E101" s="52"/>
      <c r="F101" s="53"/>
      <c r="G101" s="4">
        <v>900</v>
      </c>
      <c r="H101" s="10"/>
      <c r="I101" s="10">
        <f t="shared" si="1"/>
        <v>855</v>
      </c>
      <c r="J101" s="10">
        <v>45</v>
      </c>
    </row>
    <row r="102" spans="1:10">
      <c r="A102" s="43"/>
      <c r="B102" s="46"/>
      <c r="C102" s="47"/>
      <c r="D102" s="7">
        <v>2016</v>
      </c>
      <c r="E102" s="52"/>
      <c r="F102" s="53"/>
      <c r="G102" s="4">
        <v>1200</v>
      </c>
      <c r="H102" s="10"/>
      <c r="I102" s="10">
        <f t="shared" si="1"/>
        <v>1140</v>
      </c>
      <c r="J102" s="10">
        <v>60</v>
      </c>
    </row>
    <row r="103" spans="1:10">
      <c r="A103" s="43"/>
      <c r="B103" s="46"/>
      <c r="C103" s="47"/>
      <c r="D103" s="7">
        <v>2017</v>
      </c>
      <c r="E103" s="52"/>
      <c r="F103" s="53"/>
      <c r="G103" s="4">
        <v>1600</v>
      </c>
      <c r="H103" s="10"/>
      <c r="I103" s="10">
        <f t="shared" si="1"/>
        <v>1549</v>
      </c>
      <c r="J103" s="10">
        <v>51</v>
      </c>
    </row>
    <row r="104" spans="1:10">
      <c r="A104" s="43"/>
      <c r="B104" s="46"/>
      <c r="C104" s="47"/>
      <c r="D104" s="7">
        <v>2018</v>
      </c>
      <c r="E104" s="52"/>
      <c r="F104" s="53"/>
      <c r="G104" s="4">
        <v>1800</v>
      </c>
      <c r="H104" s="10"/>
      <c r="I104" s="10">
        <f t="shared" si="1"/>
        <v>1739</v>
      </c>
      <c r="J104" s="10">
        <v>61</v>
      </c>
    </row>
    <row r="105" spans="1:10">
      <c r="A105" s="43"/>
      <c r="B105" s="46"/>
      <c r="C105" s="47"/>
      <c r="D105" s="7">
        <v>2019</v>
      </c>
      <c r="E105" s="52"/>
      <c r="F105" s="53"/>
      <c r="G105" s="4">
        <v>2200</v>
      </c>
      <c r="H105" s="10"/>
      <c r="I105" s="10">
        <f t="shared" si="1"/>
        <v>2090</v>
      </c>
      <c r="J105" s="10">
        <v>110</v>
      </c>
    </row>
    <row r="106" spans="1:10">
      <c r="A106" s="43"/>
      <c r="B106" s="46"/>
      <c r="C106" s="47"/>
      <c r="D106" s="7">
        <v>2020</v>
      </c>
      <c r="E106" s="52"/>
      <c r="F106" s="53"/>
      <c r="G106" s="4">
        <v>2900</v>
      </c>
      <c r="H106" s="10"/>
      <c r="I106" s="10">
        <f t="shared" si="1"/>
        <v>2755</v>
      </c>
      <c r="J106" s="10">
        <v>145</v>
      </c>
    </row>
    <row r="107" spans="1:10">
      <c r="A107" s="43"/>
      <c r="B107" s="48"/>
      <c r="C107" s="49"/>
      <c r="D107" s="7" t="s">
        <v>9</v>
      </c>
      <c r="E107" s="52"/>
      <c r="F107" s="53"/>
      <c r="G107" s="4">
        <f>SUM(G98:G106)</f>
        <v>12227.05</v>
      </c>
      <c r="H107" s="7"/>
      <c r="I107" s="7">
        <f>SUM(I98:I106)</f>
        <v>11673.7</v>
      </c>
      <c r="J107" s="7">
        <f>SUM(J98:J106)</f>
        <v>553.35</v>
      </c>
    </row>
    <row r="108" spans="1:10" ht="15" customHeight="1">
      <c r="A108" s="43" t="s">
        <v>29</v>
      </c>
      <c r="B108" s="44" t="s">
        <v>10</v>
      </c>
      <c r="C108" s="45"/>
      <c r="D108" s="7">
        <v>2010</v>
      </c>
      <c r="E108" s="52"/>
      <c r="F108" s="53"/>
      <c r="G108" s="4"/>
      <c r="H108" s="4"/>
      <c r="I108" s="4"/>
      <c r="J108" s="4"/>
    </row>
    <row r="109" spans="1:10">
      <c r="A109" s="43"/>
      <c r="B109" s="46"/>
      <c r="C109" s="47"/>
      <c r="D109" s="7">
        <v>2011</v>
      </c>
      <c r="E109" s="52"/>
      <c r="F109" s="53"/>
      <c r="G109" s="4"/>
      <c r="H109" s="4"/>
      <c r="I109" s="4"/>
      <c r="J109" s="4"/>
    </row>
    <row r="110" spans="1:10">
      <c r="A110" s="43"/>
      <c r="B110" s="46"/>
      <c r="C110" s="47"/>
      <c r="D110" s="7">
        <v>2012</v>
      </c>
      <c r="E110" s="52"/>
      <c r="F110" s="53"/>
      <c r="G110" s="4"/>
      <c r="H110" s="7"/>
      <c r="I110" s="7"/>
      <c r="J110" s="7"/>
    </row>
    <row r="111" spans="1:10">
      <c r="A111" s="43"/>
      <c r="B111" s="46"/>
      <c r="C111" s="47"/>
      <c r="D111" s="7">
        <v>2013</v>
      </c>
      <c r="E111" s="52"/>
      <c r="F111" s="53"/>
      <c r="G111" s="3">
        <v>413.91</v>
      </c>
      <c r="H111" s="7"/>
      <c r="I111" s="7">
        <f>G111-J111</f>
        <v>392.91</v>
      </c>
      <c r="J111" s="10">
        <v>21</v>
      </c>
    </row>
    <row r="112" spans="1:10">
      <c r="A112" s="43"/>
      <c r="B112" s="46"/>
      <c r="C112" s="47"/>
      <c r="D112" s="7">
        <v>2014</v>
      </c>
      <c r="E112" s="52"/>
      <c r="F112" s="53"/>
      <c r="G112" s="4">
        <v>640</v>
      </c>
      <c r="H112" s="10"/>
      <c r="I112" s="10">
        <f t="shared" ref="I112:I118" si="2">G112-J112</f>
        <v>595</v>
      </c>
      <c r="J112" s="10">
        <v>45</v>
      </c>
    </row>
    <row r="113" spans="1:10">
      <c r="A113" s="43"/>
      <c r="B113" s="46"/>
      <c r="C113" s="47"/>
      <c r="D113" s="7">
        <v>2015</v>
      </c>
      <c r="E113" s="52"/>
      <c r="F113" s="53"/>
      <c r="G113" s="4">
        <v>400</v>
      </c>
      <c r="H113" s="10"/>
      <c r="I113" s="10">
        <f t="shared" si="2"/>
        <v>350</v>
      </c>
      <c r="J113" s="10">
        <v>50</v>
      </c>
    </row>
    <row r="114" spans="1:10">
      <c r="A114" s="43"/>
      <c r="B114" s="46"/>
      <c r="C114" s="47"/>
      <c r="D114" s="7">
        <v>2016</v>
      </c>
      <c r="E114" s="52"/>
      <c r="F114" s="53"/>
      <c r="G114" s="4">
        <v>500</v>
      </c>
      <c r="H114" s="10"/>
      <c r="I114" s="10">
        <f t="shared" si="2"/>
        <v>465</v>
      </c>
      <c r="J114" s="10">
        <v>35</v>
      </c>
    </row>
    <row r="115" spans="1:10">
      <c r="A115" s="43"/>
      <c r="B115" s="46"/>
      <c r="C115" s="47"/>
      <c r="D115" s="7">
        <v>2017</v>
      </c>
      <c r="E115" s="52"/>
      <c r="F115" s="53"/>
      <c r="G115" s="4">
        <v>500</v>
      </c>
      <c r="H115" s="10"/>
      <c r="I115" s="10">
        <f t="shared" si="2"/>
        <v>455</v>
      </c>
      <c r="J115" s="10">
        <v>45</v>
      </c>
    </row>
    <row r="116" spans="1:10">
      <c r="A116" s="43"/>
      <c r="B116" s="46"/>
      <c r="C116" s="47"/>
      <c r="D116" s="7">
        <v>2018</v>
      </c>
      <c r="E116" s="52"/>
      <c r="F116" s="53"/>
      <c r="G116" s="4">
        <v>600</v>
      </c>
      <c r="H116" s="10"/>
      <c r="I116" s="10">
        <f t="shared" si="2"/>
        <v>540</v>
      </c>
      <c r="J116" s="10">
        <v>60</v>
      </c>
    </row>
    <row r="117" spans="1:10">
      <c r="A117" s="43"/>
      <c r="B117" s="46"/>
      <c r="C117" s="47"/>
      <c r="D117" s="7">
        <v>2019</v>
      </c>
      <c r="E117" s="52"/>
      <c r="F117" s="53"/>
      <c r="G117" s="4">
        <v>700</v>
      </c>
      <c r="H117" s="10"/>
      <c r="I117" s="10">
        <f t="shared" si="2"/>
        <v>660</v>
      </c>
      <c r="J117" s="10">
        <v>40</v>
      </c>
    </row>
    <row r="118" spans="1:10">
      <c r="A118" s="43"/>
      <c r="B118" s="46"/>
      <c r="C118" s="47"/>
      <c r="D118" s="7">
        <v>2020</v>
      </c>
      <c r="E118" s="52"/>
      <c r="F118" s="53"/>
      <c r="G118" s="4">
        <v>800</v>
      </c>
      <c r="H118" s="10"/>
      <c r="I118" s="10">
        <f t="shared" si="2"/>
        <v>740</v>
      </c>
      <c r="J118" s="10">
        <v>60</v>
      </c>
    </row>
    <row r="119" spans="1:10">
      <c r="A119" s="43"/>
      <c r="B119" s="48"/>
      <c r="C119" s="49"/>
      <c r="D119" s="7" t="s">
        <v>9</v>
      </c>
      <c r="E119" s="54"/>
      <c r="F119" s="55"/>
      <c r="G119" s="4">
        <f>SUM(G111:G118)</f>
        <v>4553.91</v>
      </c>
      <c r="H119" s="7"/>
      <c r="I119" s="7">
        <f>SUM(I111:I118)</f>
        <v>4197.91</v>
      </c>
      <c r="J119" s="10">
        <f>SUM(J111:J118)</f>
        <v>356</v>
      </c>
    </row>
    <row r="120" spans="1:10">
      <c r="A120" s="11"/>
      <c r="B120" s="56" t="s">
        <v>16</v>
      </c>
      <c r="C120" s="57"/>
      <c r="D120" s="11"/>
      <c r="E120" s="12"/>
      <c r="F120" s="12"/>
      <c r="G120" s="13">
        <f>G95+G107+G119</f>
        <v>56240.960000000006</v>
      </c>
      <c r="H120" s="13">
        <f>H95+H107+H119</f>
        <v>0</v>
      </c>
      <c r="I120" s="13">
        <f>I95+I107+I119</f>
        <v>53458.61</v>
      </c>
      <c r="J120" s="13">
        <f>J95+J107+J119</f>
        <v>2782.35</v>
      </c>
    </row>
    <row r="121" spans="1:10">
      <c r="A121" s="11"/>
      <c r="B121" s="58" t="s">
        <v>17</v>
      </c>
      <c r="C121" s="59"/>
      <c r="D121" s="15"/>
      <c r="E121" s="16"/>
      <c r="F121" s="16"/>
      <c r="G121" s="17">
        <f>G44+G82+G120</f>
        <v>64075.000000000007</v>
      </c>
      <c r="H121" s="17">
        <f>H44+H82+H120</f>
        <v>0</v>
      </c>
      <c r="I121" s="17">
        <f>I44+I82+I120</f>
        <v>60900.82</v>
      </c>
      <c r="J121" s="17">
        <f>J44+J82+J120</f>
        <v>3174.18</v>
      </c>
    </row>
  </sheetData>
  <mergeCells count="38">
    <mergeCell ref="A82:C82"/>
    <mergeCell ref="A83:J83"/>
    <mergeCell ref="A84:A95"/>
    <mergeCell ref="B120:C120"/>
    <mergeCell ref="B121:C121"/>
    <mergeCell ref="B84:C95"/>
    <mergeCell ref="E84:F119"/>
    <mergeCell ref="A96:A107"/>
    <mergeCell ref="B96:C107"/>
    <mergeCell ref="A108:A119"/>
    <mergeCell ref="B108:C119"/>
    <mergeCell ref="A46:A57"/>
    <mergeCell ref="B46:C57"/>
    <mergeCell ref="E46:F81"/>
    <mergeCell ref="A58:A69"/>
    <mergeCell ref="B58:C69"/>
    <mergeCell ref="A70:A81"/>
    <mergeCell ref="B70:C81"/>
    <mergeCell ref="A45:J45"/>
    <mergeCell ref="A44:C44"/>
    <mergeCell ref="B6:C6"/>
    <mergeCell ref="D6:F6"/>
    <mergeCell ref="G6:H6"/>
    <mergeCell ref="A8:A19"/>
    <mergeCell ref="B8:C19"/>
    <mergeCell ref="E8:F43"/>
    <mergeCell ref="A20:A31"/>
    <mergeCell ref="B20:C31"/>
    <mergeCell ref="A32:A43"/>
    <mergeCell ref="B32:C43"/>
    <mergeCell ref="A7:J7"/>
    <mergeCell ref="B1:J1"/>
    <mergeCell ref="B2:J2"/>
    <mergeCell ref="A3:A5"/>
    <mergeCell ref="B3:C5"/>
    <mergeCell ref="D3:F5"/>
    <mergeCell ref="G3:H5"/>
    <mergeCell ref="I3:J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Приложение с 10 г.</vt:lpstr>
      <vt:lpstr>Лист2</vt:lpstr>
      <vt:lpstr>Лист3</vt:lpstr>
    </vt:vector>
  </TitlesOfParts>
  <Company>Администрация мо Ширинский район ПЭСТ и ЖКХ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2012-10-25T07:20:00Z</cp:lastPrinted>
  <dcterms:created xsi:type="dcterms:W3CDTF">2012-10-24T10:28:44Z</dcterms:created>
  <dcterms:modified xsi:type="dcterms:W3CDTF">2012-10-25T07:27:37Z</dcterms:modified>
</cp:coreProperties>
</file>